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허정\Desktop\"/>
    </mc:Choice>
  </mc:AlternateContent>
  <xr:revisionPtr revIDLastSave="0" documentId="13_ncr:1_{2B0AEF54-6191-413D-B1EE-D3E57643B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학점계산기" sheetId="13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학점계산기!$I$29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81029"/>
</workbook>
</file>

<file path=xl/calcChain.xml><?xml version="1.0" encoding="utf-8"?>
<calcChain xmlns="http://schemas.openxmlformats.org/spreadsheetml/2006/main">
  <c r="F43" i="13" l="1"/>
  <c r="C43" i="13"/>
  <c r="F42" i="13"/>
  <c r="C42" i="13"/>
  <c r="F41" i="13"/>
  <c r="C41" i="13"/>
  <c r="F40" i="13"/>
  <c r="C40" i="13"/>
  <c r="F39" i="13"/>
  <c r="C39" i="13"/>
  <c r="F38" i="13"/>
  <c r="C38" i="13"/>
  <c r="F37" i="13"/>
  <c r="C37" i="13"/>
  <c r="F36" i="13"/>
  <c r="C36" i="13"/>
  <c r="F35" i="13"/>
  <c r="C35" i="13"/>
  <c r="F34" i="13"/>
  <c r="C34" i="13"/>
  <c r="F33" i="13"/>
  <c r="C33" i="13"/>
  <c r="F32" i="13"/>
  <c r="C32" i="13"/>
  <c r="F31" i="13"/>
  <c r="C31" i="13"/>
  <c r="F30" i="13"/>
  <c r="C30" i="13"/>
  <c r="F29" i="13"/>
  <c r="C29" i="13"/>
  <c r="F28" i="13"/>
  <c r="C28" i="13"/>
  <c r="F27" i="13"/>
  <c r="C27" i="13"/>
  <c r="F26" i="13"/>
  <c r="C26" i="13"/>
  <c r="F25" i="13"/>
  <c r="C25" i="13"/>
  <c r="F24" i="13"/>
  <c r="C24" i="13"/>
  <c r="F23" i="13"/>
  <c r="C23" i="13"/>
  <c r="F22" i="13"/>
  <c r="C22" i="13"/>
  <c r="F21" i="13"/>
  <c r="C21" i="13"/>
  <c r="J20" i="13"/>
  <c r="F20" i="13"/>
  <c r="C20" i="13"/>
  <c r="F19" i="13"/>
  <c r="C19" i="13"/>
  <c r="F18" i="13"/>
  <c r="C18" i="13"/>
  <c r="F17" i="13"/>
  <c r="C17" i="13"/>
  <c r="J16" i="13"/>
  <c r="I24" i="13" s="1"/>
  <c r="J18" i="13" l="1"/>
  <c r="J14" i="13" s="1"/>
  <c r="I41" i="13" s="1"/>
  <c r="I29" i="13" l="1"/>
</calcChain>
</file>

<file path=xl/sharedStrings.xml><?xml version="1.0" encoding="utf-8"?>
<sst xmlns="http://schemas.openxmlformats.org/spreadsheetml/2006/main" count="26" uniqueCount="23">
  <si>
    <t>평점</t>
    <phoneticPr fontId="3" type="noConversion"/>
  </si>
  <si>
    <t>원점수 총합</t>
    <phoneticPr fontId="3" type="noConversion"/>
  </si>
  <si>
    <t>평점 총합</t>
    <phoneticPr fontId="3" type="noConversion"/>
  </si>
  <si>
    <t>과목수 총합</t>
    <phoneticPr fontId="3" type="noConversion"/>
  </si>
  <si>
    <t>3. 목표 성적 계산기</t>
    <phoneticPr fontId="3" type="noConversion"/>
  </si>
  <si>
    <t>남은 과목 모두 ▼ 점수여야 목표 평점 달성</t>
    <phoneticPr fontId="3" type="noConversion"/>
  </si>
  <si>
    <t>1. 원점수 계산기</t>
    <phoneticPr fontId="3" type="noConversion"/>
  </si>
  <si>
    <t>2. 평점 계산기</t>
    <phoneticPr fontId="3" type="noConversion"/>
  </si>
  <si>
    <t>학점은행제는 셀프다</t>
  </si>
  <si>
    <t>&lt;참고사항&gt;
학점계산기 기준</t>
    <phoneticPr fontId="3" type="noConversion"/>
  </si>
  <si>
    <t>@카카오톡채널 셀학</t>
    <phoneticPr fontId="3" type="noConversion"/>
  </si>
  <si>
    <r>
      <t xml:space="preserve">위 파일의 </t>
    </r>
    <r>
      <rPr>
        <b/>
        <sz val="11"/>
        <color theme="1"/>
        <rFont val="맑은 고딕"/>
        <family val="3"/>
        <charset val="129"/>
        <scheme val="major"/>
      </rPr>
      <t>저작권은 "㈜ 셀프트리"</t>
    </r>
    <r>
      <rPr>
        <sz val="11"/>
        <color theme="1"/>
        <rFont val="맑은 고딕"/>
        <family val="3"/>
        <charset val="129"/>
        <scheme val="major"/>
      </rPr>
      <t>에 있습니다</t>
    </r>
    <phoneticPr fontId="3" type="noConversion"/>
  </si>
  <si>
    <t>! 파이팅 !</t>
    <phoneticPr fontId="3" type="noConversion"/>
  </si>
  <si>
    <t>안 되는 부분 및 필요한 것이 있다면 말씀주세요</t>
    <phoneticPr fontId="3" type="noConversion"/>
  </si>
  <si>
    <r>
      <t xml:space="preserve">빨간색 글자 부분만 </t>
    </r>
    <r>
      <rPr>
        <b/>
        <sz val="11"/>
        <color rgb="FFFF0000"/>
        <rFont val="맑은 고딕"/>
        <family val="3"/>
        <charset val="129"/>
        <scheme val="minor"/>
      </rPr>
      <t>"입력 구간"</t>
    </r>
    <r>
      <rPr>
        <sz val="11"/>
        <color rgb="FFFF0000"/>
        <rFont val="맑은 고딕"/>
        <family val="3"/>
        <charset val="129"/>
        <scheme val="minor"/>
      </rPr>
      <t xml:space="preserve">입니다 / 나머지 부분 </t>
    </r>
    <r>
      <rPr>
        <u/>
        <sz val="11"/>
        <color rgb="FFFF0000"/>
        <rFont val="맑은 고딕"/>
        <family val="3"/>
        <charset val="129"/>
        <scheme val="minor"/>
      </rPr>
      <t>수정 절대 금지</t>
    </r>
    <phoneticPr fontId="3" type="noConversion"/>
  </si>
  <si>
    <t>※ 주의사항 필독 ※</t>
    <phoneticPr fontId="3" type="noConversion"/>
  </si>
  <si>
    <t>셀프 학점계산기</t>
    <phoneticPr fontId="3" type="noConversion"/>
  </si>
  <si>
    <t>▶원점수</t>
    <phoneticPr fontId="3" type="noConversion"/>
  </si>
  <si>
    <t>▶과목명</t>
    <phoneticPr fontId="3" type="noConversion"/>
  </si>
  <si>
    <t>▶목표 평점</t>
    <phoneticPr fontId="3" type="noConversion"/>
  </si>
  <si>
    <t>▶남은 과목수</t>
    <phoneticPr fontId="3" type="noConversion"/>
  </si>
  <si>
    <r>
      <rPr>
        <sz val="9"/>
        <color theme="1"/>
        <rFont val="맑은 고딕"/>
        <family val="3"/>
        <charset val="129"/>
        <scheme val="minor"/>
      </rPr>
      <t>▲</t>
    </r>
    <r>
      <rPr>
        <sz val="10"/>
        <color theme="1"/>
        <rFont val="맑은 고딕"/>
        <family val="3"/>
        <charset val="129"/>
        <scheme val="minor"/>
      </rPr>
      <t xml:space="preserve"> 평점만 입력 / ex) 4.0</t>
    </r>
    <phoneticPr fontId="3" type="noConversion"/>
  </si>
  <si>
    <r>
      <rPr>
        <sz val="9"/>
        <color theme="1"/>
        <rFont val="맑은 고딕"/>
        <family val="3"/>
        <charset val="129"/>
        <scheme val="minor"/>
      </rPr>
      <t>▲</t>
    </r>
    <r>
      <rPr>
        <sz val="10"/>
        <color theme="1"/>
        <rFont val="맑은 고딕"/>
        <family val="3"/>
        <charset val="129"/>
        <scheme val="minor"/>
      </rPr>
      <t xml:space="preserve"> 숫자만 입력 / ex) 7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</si>
</sst>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9"/>
      <color rgb="FF002060"/>
      <name val="맑은고딕"/>
      <family val="3"/>
      <charset val="129"/>
    </font>
    <font>
      <sz val="10"/>
      <color rgb="FF00206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FF0000"/>
      <name val="맑은 고딕"/>
      <family val="3"/>
      <charset val="129"/>
      <scheme val="minor"/>
    </font>
    <font>
      <b/>
      <sz val="21"/>
      <color theme="0"/>
      <name val="나눔스퀘어 Bold"/>
      <family val="3"/>
      <charset val="129"/>
    </font>
    <font>
      <b/>
      <sz val="10"/>
      <color rgb="FFC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E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1954A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49" fontId="7" fillId="2" borderId="0" xfId="5" applyNumberFormat="1" applyFont="1" applyFill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19" fillId="7" borderId="9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 wrapText="1"/>
    </xf>
    <xf numFmtId="0" fontId="19" fillId="7" borderId="10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19" fillId="7" borderId="16" xfId="1" applyFont="1" applyFill="1" applyBorder="1" applyAlignment="1">
      <alignment horizontal="center" vertical="center" wrapText="1"/>
    </xf>
    <xf numFmtId="49" fontId="11" fillId="0" borderId="36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49" fontId="11" fillId="0" borderId="38" xfId="1" applyNumberFormat="1" applyFont="1" applyBorder="1" applyAlignment="1">
      <alignment horizontal="center" vertical="center"/>
    </xf>
    <xf numFmtId="49" fontId="11" fillId="0" borderId="39" xfId="1" applyNumberFormat="1" applyFont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14" fillId="6" borderId="10" xfId="1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/>
    </xf>
    <xf numFmtId="0" fontId="14" fillId="5" borderId="23" xfId="1" applyFont="1" applyFill="1" applyBorder="1" applyAlignment="1">
      <alignment horizontal="center" vertical="center"/>
    </xf>
    <xf numFmtId="0" fontId="14" fillId="5" borderId="24" xfId="1" applyFont="1" applyFill="1" applyBorder="1" applyAlignment="1">
      <alignment horizontal="center" vertical="center"/>
    </xf>
    <xf numFmtId="176" fontId="14" fillId="0" borderId="11" xfId="1" applyNumberFormat="1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center" vertical="center"/>
    </xf>
    <xf numFmtId="176" fontId="14" fillId="0" borderId="15" xfId="1" applyNumberFormat="1" applyFont="1" applyBorder="1" applyAlignment="1">
      <alignment horizontal="center" vertical="center"/>
    </xf>
    <xf numFmtId="176" fontId="14" fillId="0" borderId="16" xfId="1" applyNumberFormat="1" applyFont="1" applyBorder="1" applyAlignment="1">
      <alignment horizontal="center" vertical="center"/>
    </xf>
    <xf numFmtId="49" fontId="6" fillId="2" borderId="9" xfId="5" applyNumberFormat="1" applyFont="1" applyFill="1" applyBorder="1" applyAlignment="1">
      <alignment horizontal="center" vertical="center" wrapText="1"/>
    </xf>
    <xf numFmtId="49" fontId="6" fillId="2" borderId="8" xfId="5" applyNumberFormat="1" applyFont="1" applyFill="1" applyBorder="1" applyAlignment="1">
      <alignment horizontal="center" vertical="center" wrapText="1"/>
    </xf>
    <xf numFmtId="49" fontId="6" fillId="2" borderId="10" xfId="5" applyNumberFormat="1" applyFont="1" applyFill="1" applyBorder="1" applyAlignment="1">
      <alignment horizontal="center" vertical="center" wrapText="1"/>
    </xf>
    <xf numFmtId="49" fontId="6" fillId="2" borderId="15" xfId="5" applyNumberFormat="1" applyFont="1" applyFill="1" applyBorder="1" applyAlignment="1">
      <alignment horizontal="center" vertical="center" wrapText="1"/>
    </xf>
    <xf numFmtId="49" fontId="6" fillId="2" borderId="14" xfId="5" applyNumberFormat="1" applyFont="1" applyFill="1" applyBorder="1" applyAlignment="1">
      <alignment horizontal="center" vertical="center" wrapText="1"/>
    </xf>
    <xf numFmtId="49" fontId="6" fillId="2" borderId="16" xfId="5" applyNumberFormat="1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2" fillId="4" borderId="36" xfId="1" applyFont="1" applyFill="1" applyBorder="1" applyAlignment="1">
      <alignment horizontal="center" vertical="center"/>
    </xf>
    <xf numFmtId="0" fontId="12" fillId="4" borderId="37" xfId="1" applyFont="1" applyFill="1" applyBorder="1" applyAlignment="1">
      <alignment horizontal="center" vertical="center"/>
    </xf>
    <xf numFmtId="0" fontId="12" fillId="4" borderId="38" xfId="1" applyFont="1" applyFill="1" applyBorder="1" applyAlignment="1">
      <alignment horizontal="center" vertical="center"/>
    </xf>
    <xf numFmtId="0" fontId="12" fillId="4" borderId="39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28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DFEE6"/>
      <color rgb="FF1954A4"/>
      <color rgb="FF1D5BA9"/>
      <color rgb="FFFDFED5"/>
      <color rgb="FFF3F3F3"/>
      <color rgb="FFF2F2F2"/>
      <color rgb="FFFEFDD6"/>
      <color rgb="FFFFF1E5"/>
      <color rgb="FFF99F9F"/>
      <color rgb="FFFFF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0</xdr:row>
      <xdr:rowOff>0</xdr:rowOff>
    </xdr:from>
    <xdr:to>
      <xdr:col>2</xdr:col>
      <xdr:colOff>324971</xdr:colOff>
      <xdr:row>1</xdr:row>
      <xdr:rowOff>174201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65552E2F-E57E-4F6F-8052-E3F295A07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0"/>
          <a:ext cx="918883" cy="37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A469-4748-4EF6-9EDA-AA4F23CDE7FF}">
  <dimension ref="B1:K47"/>
  <sheetViews>
    <sheetView tabSelected="1" zoomScale="85" zoomScaleNormal="85" workbookViewId="0">
      <selection activeCell="J35" sqref="J35:J36"/>
    </sheetView>
  </sheetViews>
  <sheetFormatPr defaultColWidth="9" defaultRowHeight="15.75" customHeight="1"/>
  <cols>
    <col min="1" max="1" width="5.625" style="1" customWidth="1"/>
    <col min="2" max="3" width="8.125" style="4" customWidth="1"/>
    <col min="4" max="4" width="18.125" style="4" customWidth="1"/>
    <col min="5" max="6" width="8.125" style="4" customWidth="1"/>
    <col min="7" max="7" width="18.125" style="4" customWidth="1"/>
    <col min="8" max="8" width="5.625" style="4" customWidth="1"/>
    <col min="9" max="10" width="20.625" style="5" customWidth="1"/>
    <col min="11" max="11" width="7.625" style="2" customWidth="1"/>
    <col min="12" max="12" width="20.625" style="1" customWidth="1"/>
    <col min="13" max="13" width="20.375" style="1" customWidth="1"/>
    <col min="14" max="15" width="9" style="1" customWidth="1"/>
    <col min="16" max="16384" width="9" style="1"/>
  </cols>
  <sheetData>
    <row r="1" spans="2:11" ht="15.75" customHeight="1">
      <c r="B1" s="39" t="s">
        <v>8</v>
      </c>
      <c r="C1" s="40"/>
      <c r="D1" s="40"/>
      <c r="E1" s="40"/>
      <c r="F1" s="40"/>
      <c r="G1" s="40"/>
      <c r="H1" s="40"/>
      <c r="I1" s="40"/>
      <c r="J1" s="41"/>
    </row>
    <row r="2" spans="2:11" ht="15.75" customHeight="1">
      <c r="B2" s="42"/>
      <c r="C2" s="43"/>
      <c r="D2" s="43"/>
      <c r="E2" s="43"/>
      <c r="F2" s="43"/>
      <c r="G2" s="43"/>
      <c r="H2" s="43"/>
      <c r="I2" s="43"/>
      <c r="J2" s="44"/>
    </row>
    <row r="3" spans="2:11" ht="15.75" customHeight="1">
      <c r="B3" s="42"/>
      <c r="C3" s="43"/>
      <c r="D3" s="43"/>
      <c r="E3" s="43"/>
      <c r="F3" s="43"/>
      <c r="G3" s="43"/>
      <c r="H3" s="43"/>
      <c r="I3" s="43"/>
      <c r="J3" s="44"/>
    </row>
    <row r="4" spans="2:11" ht="15.75" customHeight="1" thickBot="1">
      <c r="B4" s="45"/>
      <c r="C4" s="46"/>
      <c r="D4" s="46"/>
      <c r="E4" s="46"/>
      <c r="F4" s="46"/>
      <c r="G4" s="46"/>
      <c r="H4" s="46"/>
      <c r="I4" s="46"/>
      <c r="J4" s="47"/>
    </row>
    <row r="5" spans="2:11" ht="15.75" customHeight="1">
      <c r="B5" s="68" t="s">
        <v>11</v>
      </c>
      <c r="C5" s="69"/>
      <c r="D5" s="69"/>
      <c r="E5" s="69"/>
      <c r="F5" s="69"/>
      <c r="G5" s="69"/>
      <c r="H5" s="69"/>
      <c r="I5" s="69"/>
      <c r="J5" s="70"/>
    </row>
    <row r="6" spans="2:11" ht="15.75" customHeight="1" thickBot="1">
      <c r="B6" s="71"/>
      <c r="C6" s="72"/>
      <c r="D6" s="72"/>
      <c r="E6" s="72"/>
      <c r="F6" s="72"/>
      <c r="G6" s="72"/>
      <c r="H6" s="72"/>
      <c r="I6" s="72"/>
      <c r="J6" s="73"/>
    </row>
    <row r="7" spans="2:11" ht="15.75" customHeight="1" thickBot="1">
      <c r="B7" s="26"/>
      <c r="C7" s="25"/>
      <c r="D7" s="25"/>
      <c r="E7" s="25"/>
      <c r="F7" s="25"/>
      <c r="G7" s="25"/>
      <c r="H7" s="25"/>
      <c r="I7" s="25"/>
      <c r="J7" s="25"/>
    </row>
    <row r="8" spans="2:11" ht="15.75" customHeight="1">
      <c r="B8" s="86" t="s">
        <v>15</v>
      </c>
      <c r="C8" s="87"/>
      <c r="D8" s="87"/>
      <c r="E8" s="87"/>
      <c r="F8" s="87"/>
      <c r="G8" s="87"/>
      <c r="H8" s="87"/>
      <c r="I8" s="87"/>
      <c r="J8" s="88"/>
      <c r="K8" s="3"/>
    </row>
    <row r="9" spans="2:11" ht="15.75" customHeight="1">
      <c r="B9" s="89"/>
      <c r="C9" s="90"/>
      <c r="D9" s="90"/>
      <c r="E9" s="90"/>
      <c r="F9" s="90"/>
      <c r="G9" s="90"/>
      <c r="H9" s="90"/>
      <c r="I9" s="90"/>
      <c r="J9" s="91"/>
    </row>
    <row r="10" spans="2:11" ht="15.75" customHeight="1">
      <c r="B10" s="92" t="s">
        <v>14</v>
      </c>
      <c r="C10" s="93"/>
      <c r="D10" s="93"/>
      <c r="E10" s="93"/>
      <c r="F10" s="93"/>
      <c r="G10" s="93"/>
      <c r="H10" s="93"/>
      <c r="I10" s="93"/>
      <c r="J10" s="94"/>
    </row>
    <row r="11" spans="2:11" ht="15.75" customHeight="1" thickBot="1">
      <c r="B11" s="95"/>
      <c r="C11" s="96"/>
      <c r="D11" s="96"/>
      <c r="E11" s="96"/>
      <c r="F11" s="96"/>
      <c r="G11" s="96"/>
      <c r="H11" s="96"/>
      <c r="I11" s="96"/>
      <c r="J11" s="97"/>
    </row>
    <row r="12" spans="2:11" ht="15.75" customHeight="1" thickBot="1"/>
    <row r="13" spans="2:11" ht="15.75" customHeight="1">
      <c r="B13" s="33" t="s">
        <v>16</v>
      </c>
      <c r="C13" s="34"/>
      <c r="D13" s="34"/>
      <c r="E13" s="34"/>
      <c r="F13" s="34"/>
      <c r="G13" s="35"/>
      <c r="I13" s="98" t="s">
        <v>9</v>
      </c>
      <c r="J13" s="27" t="s">
        <v>12</v>
      </c>
    </row>
    <row r="14" spans="2:11" ht="15.75" customHeight="1" thickBot="1">
      <c r="B14" s="36"/>
      <c r="C14" s="37"/>
      <c r="D14" s="37"/>
      <c r="E14" s="37"/>
      <c r="F14" s="37"/>
      <c r="G14" s="38"/>
      <c r="I14" s="99"/>
      <c r="J14" s="9">
        <f>IFERROR((I35*SUM(J20,J35)-J18)/J35,0)</f>
        <v>0</v>
      </c>
    </row>
    <row r="15" spans="2:11" ht="15.75" customHeight="1" thickBot="1">
      <c r="B15" s="36"/>
      <c r="C15" s="37"/>
      <c r="D15" s="37"/>
      <c r="E15" s="37"/>
      <c r="F15" s="37"/>
      <c r="G15" s="38"/>
      <c r="I15" s="99"/>
      <c r="J15" s="13" t="s">
        <v>1</v>
      </c>
    </row>
    <row r="16" spans="2:11" ht="15.75" customHeight="1" thickBot="1">
      <c r="B16" s="28" t="s">
        <v>17</v>
      </c>
      <c r="C16" s="6" t="s">
        <v>0</v>
      </c>
      <c r="D16" s="29" t="s">
        <v>18</v>
      </c>
      <c r="E16" s="30" t="s">
        <v>17</v>
      </c>
      <c r="F16" s="7" t="s">
        <v>0</v>
      </c>
      <c r="G16" s="29" t="s">
        <v>18</v>
      </c>
      <c r="I16" s="99"/>
      <c r="J16" s="19">
        <f>SUM(B17:B43,E17:E43)</f>
        <v>90</v>
      </c>
    </row>
    <row r="17" spans="2:10" ht="15.75" customHeight="1">
      <c r="B17" s="10">
        <v>90</v>
      </c>
      <c r="C17" s="11">
        <f>IF(B17&gt;=95,4.5,IF(B17&gt;=90,4,IF(B17&gt;=85,3.5,IF(B17&gt;=80,3,IF(B17&gt;=75,2.5,IF(B17&gt;=70,2,IF(B17&gt;=65,1.5,IF(B17&gt;=60,1,IF(B17=FALSE,"대기")))))))))</f>
        <v>4</v>
      </c>
      <c r="D17" s="12">
        <v>90</v>
      </c>
      <c r="E17" s="10"/>
      <c r="F17" s="11" t="str">
        <f t="shared" ref="F17:F43" si="0">IF(E17&gt;=95,4.5,IF(E17&gt;=90,4,IF(E17&gt;=85,3.5,IF(E17&gt;=80,3,IF(E17&gt;=75,2.5,IF(E17&gt;=70,2,IF(E17&gt;=65,1.5,IF(E17&gt;=60,1,IF(E17=FALSE,"대기")))))))))</f>
        <v>대기</v>
      </c>
      <c r="G17" s="12"/>
      <c r="H17" s="8"/>
      <c r="I17" s="99"/>
      <c r="J17" s="13" t="s">
        <v>2</v>
      </c>
    </row>
    <row r="18" spans="2:10" ht="15.75" customHeight="1" thickBot="1">
      <c r="B18" s="14"/>
      <c r="C18" s="15" t="str">
        <f>IF(B18&gt;=95,4.5,IF(B18&gt;=90,4,IF(B18&gt;=85,3.5,IF(B18&gt;=80,3,IF(B18&gt;=75,2.5,IF(B18&gt;=70,2,IF(B18&gt;=65,1.5,IF(B18&gt;=60,1,IF(B18=FALSE,"대기")))))))))</f>
        <v>대기</v>
      </c>
      <c r="D18" s="16"/>
      <c r="E18" s="14"/>
      <c r="F18" s="15" t="str">
        <f t="shared" si="0"/>
        <v>대기</v>
      </c>
      <c r="G18" s="16"/>
      <c r="I18" s="99"/>
      <c r="J18" s="19">
        <f>SUM(C17:C43,F17:F43)</f>
        <v>4</v>
      </c>
    </row>
    <row r="19" spans="2:10" ht="15.75" customHeight="1">
      <c r="B19" s="14"/>
      <c r="C19" s="15" t="str">
        <f t="shared" ref="C19:C43" si="1">IF(B19&gt;=95,4.5,IF(B19&gt;=90,4,IF(B19&gt;=85,3.5,IF(B19&gt;=80,3,IF(B19&gt;=75,2.5,IF(B19&gt;=70,2,IF(B19&gt;=65,1.5,IF(B19&gt;=60,1,IF(B19=FALSE,"대기")))))))))</f>
        <v>대기</v>
      </c>
      <c r="D19" s="16"/>
      <c r="E19" s="17"/>
      <c r="F19" s="15" t="str">
        <f t="shared" si="0"/>
        <v>대기</v>
      </c>
      <c r="G19" s="18"/>
      <c r="I19" s="99"/>
      <c r="J19" s="13" t="s">
        <v>3</v>
      </c>
    </row>
    <row r="20" spans="2:10" ht="15.75" customHeight="1" thickBot="1">
      <c r="B20" s="17"/>
      <c r="C20" s="15" t="str">
        <f t="shared" si="1"/>
        <v>대기</v>
      </c>
      <c r="D20" s="18"/>
      <c r="E20" s="17"/>
      <c r="F20" s="15" t="str">
        <f>IF(E20&gt;=95,4.5,IF(E20&gt;=90,4,IF(E20&gt;=85,3.5,IF(E20&gt;=80,3,IF(E20&gt;=75,2.5,IF(E20&gt;=70,2,IF(E20&gt;=65,1.5,IF(E20&gt;=60,1,IF(E20=FALSE,"대기")))))))))</f>
        <v>대기</v>
      </c>
      <c r="G20" s="18"/>
      <c r="I20" s="100"/>
      <c r="J20" s="19">
        <f>COUNTA(D17:D43,G17:G43)</f>
        <v>1</v>
      </c>
    </row>
    <row r="21" spans="2:10" ht="15.75" customHeight="1" thickBot="1">
      <c r="B21" s="17"/>
      <c r="C21" s="15" t="str">
        <f t="shared" si="1"/>
        <v>대기</v>
      </c>
      <c r="D21" s="18"/>
      <c r="E21" s="101"/>
      <c r="F21" s="102" t="str">
        <f t="shared" si="0"/>
        <v>대기</v>
      </c>
      <c r="G21" s="103"/>
    </row>
    <row r="22" spans="2:10" ht="15.75" customHeight="1">
      <c r="B22" s="17"/>
      <c r="C22" s="15" t="str">
        <f t="shared" si="1"/>
        <v>대기</v>
      </c>
      <c r="D22" s="18"/>
      <c r="E22" s="14"/>
      <c r="F22" s="15" t="str">
        <f t="shared" si="0"/>
        <v>대기</v>
      </c>
      <c r="G22" s="16"/>
      <c r="I22" s="60" t="s">
        <v>6</v>
      </c>
      <c r="J22" s="61"/>
    </row>
    <row r="23" spans="2:10" ht="15.75" customHeight="1">
      <c r="B23" s="17"/>
      <c r="C23" s="15" t="str">
        <f t="shared" si="1"/>
        <v>대기</v>
      </c>
      <c r="D23" s="18"/>
      <c r="E23" s="14"/>
      <c r="F23" s="15" t="str">
        <f t="shared" si="0"/>
        <v>대기</v>
      </c>
      <c r="G23" s="16"/>
      <c r="I23" s="62"/>
      <c r="J23" s="63"/>
    </row>
    <row r="24" spans="2:10" ht="15.75" customHeight="1">
      <c r="B24" s="17"/>
      <c r="C24" s="15" t="str">
        <f t="shared" si="1"/>
        <v>대기</v>
      </c>
      <c r="D24" s="18"/>
      <c r="E24" s="17"/>
      <c r="F24" s="15" t="str">
        <f t="shared" si="0"/>
        <v>대기</v>
      </c>
      <c r="G24" s="18"/>
      <c r="I24" s="64">
        <f>IFERROR(J16/COUNTA(D17:D43,G17:G43),"")</f>
        <v>90</v>
      </c>
      <c r="J24" s="65"/>
    </row>
    <row r="25" spans="2:10" ht="15.75" customHeight="1" thickBot="1">
      <c r="B25" s="17"/>
      <c r="C25" s="15" t="str">
        <f t="shared" si="1"/>
        <v>대기</v>
      </c>
      <c r="D25" s="18"/>
      <c r="E25" s="17"/>
      <c r="F25" s="15" t="str">
        <f t="shared" si="0"/>
        <v>대기</v>
      </c>
      <c r="G25" s="18"/>
      <c r="I25" s="66"/>
      <c r="J25" s="67"/>
    </row>
    <row r="26" spans="2:10" ht="15.75" customHeight="1" thickBot="1">
      <c r="B26" s="17"/>
      <c r="C26" s="15" t="str">
        <f t="shared" si="1"/>
        <v>대기</v>
      </c>
      <c r="D26" s="18"/>
      <c r="E26" s="17"/>
      <c r="F26" s="15" t="str">
        <f t="shared" si="0"/>
        <v>대기</v>
      </c>
      <c r="G26" s="18"/>
    </row>
    <row r="27" spans="2:10" ht="15.75" customHeight="1">
      <c r="B27" s="17"/>
      <c r="C27" s="15" t="str">
        <f t="shared" si="1"/>
        <v>대기</v>
      </c>
      <c r="D27" s="18"/>
      <c r="E27" s="14"/>
      <c r="F27" s="15" t="str">
        <f t="shared" si="0"/>
        <v>대기</v>
      </c>
      <c r="G27" s="16"/>
      <c r="I27" s="60" t="s">
        <v>7</v>
      </c>
      <c r="J27" s="61"/>
    </row>
    <row r="28" spans="2:10" ht="15.75" customHeight="1">
      <c r="B28" s="17"/>
      <c r="C28" s="15" t="str">
        <f t="shared" si="1"/>
        <v>대기</v>
      </c>
      <c r="D28" s="18"/>
      <c r="E28" s="14"/>
      <c r="F28" s="15" t="str">
        <f t="shared" si="0"/>
        <v>대기</v>
      </c>
      <c r="G28" s="16"/>
      <c r="I28" s="62"/>
      <c r="J28" s="63"/>
    </row>
    <row r="29" spans="2:10" ht="15.75" customHeight="1">
      <c r="B29" s="17"/>
      <c r="C29" s="15" t="str">
        <f t="shared" si="1"/>
        <v>대기</v>
      </c>
      <c r="D29" s="18"/>
      <c r="E29" s="17"/>
      <c r="F29" s="15" t="str">
        <f t="shared" si="0"/>
        <v>대기</v>
      </c>
      <c r="G29" s="18"/>
      <c r="I29" s="64">
        <f>IFERROR(J18/COUNTA(D17:D43,G17:G43),"")</f>
        <v>4</v>
      </c>
      <c r="J29" s="65"/>
    </row>
    <row r="30" spans="2:10" ht="15.75" customHeight="1" thickBot="1">
      <c r="B30" s="17"/>
      <c r="C30" s="15" t="str">
        <f t="shared" si="1"/>
        <v>대기</v>
      </c>
      <c r="D30" s="18"/>
      <c r="E30" s="17"/>
      <c r="F30" s="15" t="str">
        <f t="shared" si="0"/>
        <v>대기</v>
      </c>
      <c r="G30" s="18"/>
      <c r="I30" s="66"/>
      <c r="J30" s="67"/>
    </row>
    <row r="31" spans="2:10" ht="15.75" customHeight="1" thickBot="1">
      <c r="B31" s="17"/>
      <c r="C31" s="15" t="str">
        <f t="shared" si="1"/>
        <v>대기</v>
      </c>
      <c r="D31" s="18"/>
      <c r="E31" s="17"/>
      <c r="F31" s="15" t="str">
        <f t="shared" si="0"/>
        <v>대기</v>
      </c>
      <c r="G31" s="18"/>
    </row>
    <row r="32" spans="2:10" ht="15.75" customHeight="1">
      <c r="B32" s="17"/>
      <c r="C32" s="15" t="str">
        <f t="shared" si="1"/>
        <v>대기</v>
      </c>
      <c r="D32" s="18"/>
      <c r="E32" s="17"/>
      <c r="F32" s="15" t="str">
        <f t="shared" si="0"/>
        <v>대기</v>
      </c>
      <c r="G32" s="18"/>
      <c r="I32" s="52" t="s">
        <v>4</v>
      </c>
      <c r="J32" s="53"/>
    </row>
    <row r="33" spans="2:10" ht="15.75" customHeight="1" thickBot="1">
      <c r="B33" s="17"/>
      <c r="C33" s="15" t="str">
        <f t="shared" si="1"/>
        <v>대기</v>
      </c>
      <c r="D33" s="18"/>
      <c r="E33" s="14"/>
      <c r="F33" s="15" t="str">
        <f t="shared" si="0"/>
        <v>대기</v>
      </c>
      <c r="G33" s="16"/>
      <c r="I33" s="54"/>
      <c r="J33" s="55"/>
    </row>
    <row r="34" spans="2:10" ht="15.75" customHeight="1">
      <c r="B34" s="17"/>
      <c r="C34" s="15" t="str">
        <f t="shared" si="1"/>
        <v>대기</v>
      </c>
      <c r="D34" s="18"/>
      <c r="E34" s="14"/>
      <c r="F34" s="15" t="str">
        <f t="shared" si="0"/>
        <v>대기</v>
      </c>
      <c r="G34" s="16"/>
      <c r="I34" s="31" t="s">
        <v>19</v>
      </c>
      <c r="J34" s="32" t="s">
        <v>20</v>
      </c>
    </row>
    <row r="35" spans="2:10" ht="15.75" customHeight="1">
      <c r="B35" s="17"/>
      <c r="C35" s="15" t="str">
        <f t="shared" si="1"/>
        <v>대기</v>
      </c>
      <c r="D35" s="18"/>
      <c r="E35" s="14"/>
      <c r="F35" s="15" t="str">
        <f t="shared" si="0"/>
        <v>대기</v>
      </c>
      <c r="G35" s="16"/>
      <c r="I35" s="56"/>
      <c r="J35" s="58"/>
    </row>
    <row r="36" spans="2:10" ht="15.75" customHeight="1" thickBot="1">
      <c r="B36" s="17"/>
      <c r="C36" s="15" t="str">
        <f t="shared" si="1"/>
        <v>대기</v>
      </c>
      <c r="D36" s="18"/>
      <c r="E36" s="17"/>
      <c r="F36" s="15" t="str">
        <f t="shared" si="0"/>
        <v>대기</v>
      </c>
      <c r="G36" s="18"/>
      <c r="I36" s="57"/>
      <c r="J36" s="59"/>
    </row>
    <row r="37" spans="2:10" ht="15.75" customHeight="1" thickBot="1">
      <c r="B37" s="17"/>
      <c r="C37" s="15" t="str">
        <f t="shared" si="1"/>
        <v>대기</v>
      </c>
      <c r="D37" s="18"/>
      <c r="E37" s="17"/>
      <c r="F37" s="15" t="str">
        <f t="shared" si="0"/>
        <v>대기</v>
      </c>
      <c r="G37" s="18"/>
      <c r="I37" s="23" t="s">
        <v>21</v>
      </c>
      <c r="J37" s="24" t="s">
        <v>22</v>
      </c>
    </row>
    <row r="38" spans="2:10" ht="15.75" customHeight="1" thickBot="1">
      <c r="B38" s="17"/>
      <c r="C38" s="15" t="str">
        <f t="shared" si="1"/>
        <v>대기</v>
      </c>
      <c r="D38" s="18"/>
      <c r="E38" s="17"/>
      <c r="F38" s="15" t="str">
        <f t="shared" si="0"/>
        <v>대기</v>
      </c>
      <c r="G38" s="18"/>
    </row>
    <row r="39" spans="2:10" ht="15.75" customHeight="1">
      <c r="B39" s="17"/>
      <c r="C39" s="15" t="str">
        <f t="shared" si="1"/>
        <v>대기</v>
      </c>
      <c r="D39" s="18"/>
      <c r="E39" s="17"/>
      <c r="F39" s="15" t="str">
        <f t="shared" si="0"/>
        <v>대기</v>
      </c>
      <c r="G39" s="18"/>
      <c r="I39" s="74" t="s">
        <v>5</v>
      </c>
      <c r="J39" s="75"/>
    </row>
    <row r="40" spans="2:10" ht="15.75" customHeight="1">
      <c r="B40" s="17"/>
      <c r="C40" s="15" t="str">
        <f t="shared" si="1"/>
        <v>대기</v>
      </c>
      <c r="D40" s="18"/>
      <c r="E40" s="17"/>
      <c r="F40" s="15" t="str">
        <f t="shared" si="0"/>
        <v>대기</v>
      </c>
      <c r="G40" s="18"/>
      <c r="I40" s="76"/>
      <c r="J40" s="77"/>
    </row>
    <row r="41" spans="2:10" ht="15.75" customHeight="1">
      <c r="B41" s="17"/>
      <c r="C41" s="15" t="str">
        <f t="shared" si="1"/>
        <v>대기</v>
      </c>
      <c r="D41" s="18"/>
      <c r="E41" s="17"/>
      <c r="F41" s="15" t="str">
        <f t="shared" si="0"/>
        <v>대기</v>
      </c>
      <c r="G41" s="18"/>
      <c r="I41" s="78" t="str">
        <f>IF(J14=0,"응애",IF(J14&gt;4.5,"어려움(목표 성적 낮추거나 과목수 늘려야 함)",J14))</f>
        <v>응애</v>
      </c>
      <c r="J41" s="79"/>
    </row>
    <row r="42" spans="2:10" ht="15.75" customHeight="1" thickBot="1">
      <c r="B42" s="17"/>
      <c r="C42" s="15" t="str">
        <f t="shared" si="1"/>
        <v>대기</v>
      </c>
      <c r="D42" s="18"/>
      <c r="E42" s="17"/>
      <c r="F42" s="15" t="str">
        <f t="shared" si="0"/>
        <v>대기</v>
      </c>
      <c r="G42" s="18"/>
      <c r="I42" s="80"/>
      <c r="J42" s="81"/>
    </row>
    <row r="43" spans="2:10" ht="15.75" customHeight="1" thickBot="1">
      <c r="B43" s="20"/>
      <c r="C43" s="22" t="str">
        <f t="shared" si="1"/>
        <v>대기</v>
      </c>
      <c r="D43" s="21"/>
      <c r="E43" s="20"/>
      <c r="F43" s="22" t="str">
        <f t="shared" si="0"/>
        <v>대기</v>
      </c>
      <c r="G43" s="21"/>
    </row>
    <row r="44" spans="2:10" ht="15.75" customHeight="1">
      <c r="I44" s="82" t="s">
        <v>13</v>
      </c>
      <c r="J44" s="83"/>
    </row>
    <row r="45" spans="2:10" ht="15.75" customHeight="1">
      <c r="I45" s="84"/>
      <c r="J45" s="85"/>
    </row>
    <row r="46" spans="2:10" ht="15.75" customHeight="1">
      <c r="I46" s="48" t="s">
        <v>10</v>
      </c>
      <c r="J46" s="49"/>
    </row>
    <row r="47" spans="2:10" ht="15.75" customHeight="1">
      <c r="I47" s="50"/>
      <c r="J47" s="51"/>
    </row>
  </sheetData>
  <mergeCells count="17">
    <mergeCell ref="I13:I20"/>
    <mergeCell ref="B13:G15"/>
    <mergeCell ref="B1:J4"/>
    <mergeCell ref="I46:J47"/>
    <mergeCell ref="I32:J33"/>
    <mergeCell ref="I35:I36"/>
    <mergeCell ref="J35:J36"/>
    <mergeCell ref="I22:J23"/>
    <mergeCell ref="I24:J25"/>
    <mergeCell ref="I27:J28"/>
    <mergeCell ref="I29:J30"/>
    <mergeCell ref="B5:J6"/>
    <mergeCell ref="I39:J40"/>
    <mergeCell ref="I41:J42"/>
    <mergeCell ref="I44:J45"/>
    <mergeCell ref="B8:J9"/>
    <mergeCell ref="B10:J1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학점계산기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허정</cp:lastModifiedBy>
  <dcterms:created xsi:type="dcterms:W3CDTF">2020-02-14T06:09:48Z</dcterms:created>
  <dcterms:modified xsi:type="dcterms:W3CDTF">2021-09-14T08:10:07Z</dcterms:modified>
</cp:coreProperties>
</file>